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2"/>
  </bookViews>
  <sheets>
    <sheet name="Марк-11" sheetId="15" r:id="rId1"/>
    <sheet name="ПТ-11" sheetId="17" r:id="rId2"/>
    <sheet name="Мо-11" sheetId="1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7"/>
  <c r="G18"/>
  <c r="H21" i="15"/>
  <c r="G21"/>
  <c r="H13"/>
  <c r="H9"/>
  <c r="H10"/>
  <c r="H19"/>
  <c r="H12"/>
  <c r="H15"/>
  <c r="H8"/>
  <c r="H7"/>
  <c r="H14"/>
  <c r="H18"/>
  <c r="H17"/>
  <c r="H11"/>
  <c r="H23"/>
  <c r="H22"/>
  <c r="H20"/>
  <c r="H16"/>
  <c r="G13"/>
  <c r="G9"/>
  <c r="G10"/>
  <c r="G19"/>
  <c r="G12"/>
  <c r="G15"/>
  <c r="G8"/>
  <c r="G7"/>
  <c r="G14"/>
  <c r="G18"/>
  <c r="G17"/>
  <c r="G11"/>
  <c r="G23"/>
  <c r="G22"/>
  <c r="G20"/>
  <c r="G16"/>
  <c r="H9" i="17"/>
  <c r="H21"/>
  <c r="H20"/>
  <c r="H19"/>
  <c r="H17"/>
  <c r="H13"/>
  <c r="H10"/>
  <c r="H7"/>
  <c r="H12"/>
  <c r="H14"/>
  <c r="H15"/>
  <c r="H11"/>
  <c r="H16"/>
  <c r="H23"/>
  <c r="H22"/>
  <c r="H8"/>
  <c r="G9"/>
  <c r="G21"/>
  <c r="G20"/>
  <c r="G19"/>
  <c r="G17"/>
  <c r="G13"/>
  <c r="G10"/>
  <c r="G7"/>
  <c r="G12"/>
  <c r="G14"/>
  <c r="G15"/>
  <c r="G11"/>
  <c r="G16"/>
  <c r="G23"/>
  <c r="G22"/>
  <c r="G8"/>
  <c r="G35" i="13" l="1"/>
  <c r="H35" s="1"/>
  <c r="G30"/>
  <c r="H30" s="1"/>
  <c r="G20"/>
  <c r="H20" s="1"/>
  <c r="G32"/>
  <c r="H32" s="1"/>
  <c r="G15"/>
  <c r="H15" s="1"/>
  <c r="G8"/>
  <c r="H8" s="1"/>
  <c r="G12"/>
  <c r="H12" s="1"/>
  <c r="G37"/>
  <c r="H37" s="1"/>
  <c r="G16"/>
  <c r="H16" s="1"/>
  <c r="G26"/>
  <c r="H26" s="1"/>
  <c r="G18"/>
  <c r="H18" s="1"/>
  <c r="G36"/>
  <c r="H36" s="1"/>
  <c r="G17" l="1"/>
  <c r="H17" s="1"/>
  <c r="G14"/>
  <c r="H14" s="1"/>
  <c r="G31"/>
  <c r="H31" s="1"/>
  <c r="G10"/>
  <c r="H10" s="1"/>
  <c r="G41"/>
  <c r="H41" s="1"/>
  <c r="G9"/>
  <c r="H9" s="1"/>
  <c r="G39"/>
  <c r="H39" s="1"/>
  <c r="G11"/>
  <c r="H11" s="1"/>
  <c r="G23"/>
  <c r="H23" s="1"/>
  <c r="G19"/>
  <c r="H19" s="1"/>
  <c r="G33"/>
  <c r="H33" s="1"/>
  <c r="G28"/>
  <c r="H28" s="1"/>
  <c r="G40"/>
  <c r="H40" s="1"/>
  <c r="G38"/>
  <c r="H38" s="1"/>
  <c r="G27"/>
  <c r="H27" s="1"/>
  <c r="G25"/>
  <c r="H25" s="1"/>
  <c r="G29"/>
  <c r="H29" s="1"/>
  <c r="G7"/>
  <c r="H7" s="1"/>
  <c r="G13"/>
  <c r="H13" s="1"/>
  <c r="G22"/>
  <c r="H22" s="1"/>
  <c r="G24"/>
  <c r="H24" s="1"/>
  <c r="G34" l="1"/>
  <c r="H34" s="1"/>
  <c r="G21"/>
  <c r="H21" s="1"/>
</calcChain>
</file>

<file path=xl/sharedStrings.xml><?xml version="1.0" encoding="utf-8"?>
<sst xmlns="http://schemas.openxmlformats.org/spreadsheetml/2006/main" count="106" uniqueCount="88">
  <si>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</si>
  <si>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</si>
  <si>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</si>
  <si>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</si>
  <si>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</si>
  <si>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</si>
  <si>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 xml:space="preserve"> </t>
  </si>
  <si>
    <t>за результатами  заліково-екзаменаційної сесії 2023-2024 навчального року І семестру</t>
  </si>
  <si>
    <t>за результатами заліково-екзаменаційної сесії 2023-2024 навчального року І семестру</t>
  </si>
  <si>
    <t>Рейтинг студентів 1-го курсу  факультету управління, економіки та права ОС "Бакалавр" Менеджмент</t>
  </si>
  <si>
    <t>Антонів Віталій-Василь Васильович</t>
  </si>
  <si>
    <t>Баглик Марія Романівна</t>
  </si>
  <si>
    <t>Булаш Тарас Андрійович</t>
  </si>
  <si>
    <t>Вандич Володимир Іванович</t>
  </si>
  <si>
    <t>Войтович Максим Петрович</t>
  </si>
  <si>
    <t>Гузарська Діана Мар`янівна</t>
  </si>
  <si>
    <t>Давидович Інна Іванівна</t>
  </si>
  <si>
    <t>Дочумінський Микола Михайлович</t>
  </si>
  <si>
    <t>Кіт Назар Петрович</t>
  </si>
  <si>
    <t>Кіш Володимир Тарасович</t>
  </si>
  <si>
    <t>Клим Маркіян Любомирович</t>
  </si>
  <si>
    <t>Коваль Владислав Тарасович</t>
  </si>
  <si>
    <t>Копил Артем Олексійович</t>
  </si>
  <si>
    <t>Костюк Софія Сергіївна</t>
  </si>
  <si>
    <t>Кузіна Евеліна Степанівна</t>
  </si>
  <si>
    <t>Кухар Роксоляна Юріївна</t>
  </si>
  <si>
    <t>Матвіїв Денис Олегович</t>
  </si>
  <si>
    <t>Мольдван Матвій Зіновійович</t>
  </si>
  <si>
    <t>Морозова Аліна Сергіївна</t>
  </si>
  <si>
    <t>Озеров Віктор Романович</t>
  </si>
  <si>
    <t>Орсуляк Андрій Володимирович</t>
  </si>
  <si>
    <t>Рифяк Вікторія Володимирівна</t>
  </si>
  <si>
    <t>Синяк Ілля Анатолійович</t>
  </si>
  <si>
    <t>Солтис Максим Володимирович</t>
  </si>
  <si>
    <t>Сусла Вікторія Володимирівна</t>
  </si>
  <si>
    <t>Терлецький Володимир Богданович</t>
  </si>
  <si>
    <t>Тихонюк Вікторія Миколаївна</t>
  </si>
  <si>
    <t>Хвалібота Лія Степанівна</t>
  </si>
  <si>
    <t>Хома Ярина Андріївна</t>
  </si>
  <si>
    <t>Цимбала Юрій Володимирович</t>
  </si>
  <si>
    <t>Чучвара Анастасія Дмитрівна</t>
  </si>
  <si>
    <t>Щирба Денис Іванович</t>
  </si>
  <si>
    <t>Біда Арсеній Юрійович</t>
  </si>
  <si>
    <t>Карпів Іван Петрович</t>
  </si>
  <si>
    <t>Коник Каріна Ігорівна</t>
  </si>
  <si>
    <t>Українська мова (за професійним спрямуванням)</t>
  </si>
  <si>
    <t>Правознавство та правове забезпечення</t>
  </si>
  <si>
    <t>Основи менеджменту</t>
  </si>
  <si>
    <t>Історія України</t>
  </si>
  <si>
    <t>Багінський Руслан Анатолійович</t>
  </si>
  <si>
    <t>Барбулат Анна Сергіївна</t>
  </si>
  <si>
    <t>Герінг Ілля Матвійович</t>
  </si>
  <si>
    <t>Гнатів Назар Романович</t>
  </si>
  <si>
    <t>Грек Гліб Костянтинович</t>
  </si>
  <si>
    <t>Дацко Юрій Назарійович</t>
  </si>
  <si>
    <t>Дидин Євген Андрійович</t>
  </si>
  <si>
    <t>Дуткевич Юліана Андріївна</t>
  </si>
  <si>
    <t>Кафльовський Максим Петрович</t>
  </si>
  <si>
    <t>Королишин Денис Михайлович</t>
  </si>
  <si>
    <t>Литвин Сергій Володимирович</t>
  </si>
  <si>
    <t>Лопушанський Мар`ян Ігорович</t>
  </si>
  <si>
    <t>Малахівський Юрій Богданович</t>
  </si>
  <si>
    <t>Наконечна Соломія Андріївна</t>
  </si>
  <si>
    <t>Савенко Євгеній Максимович</t>
  </si>
  <si>
    <t>Хом`як Наталя Степанівна</t>
  </si>
  <si>
    <t>Основи підприємництва та торгівлі</t>
  </si>
  <si>
    <t xml:space="preserve">іспити                                               </t>
  </si>
  <si>
    <t>Вербінський Остап Юрійович</t>
  </si>
  <si>
    <t>Голосна Олеся Анатоліївна</t>
  </si>
  <si>
    <t>Денчук Діана Василівна</t>
  </si>
  <si>
    <t>Желізко Марта Дмитрівна</t>
  </si>
  <si>
    <t>Качмар Богдан Володимирович</t>
  </si>
  <si>
    <t>Кішай Вероніка Андріївна</t>
  </si>
  <si>
    <t>Легусь Олександр Павлович</t>
  </si>
  <si>
    <t>Набит Вікторія Юріївна</t>
  </si>
  <si>
    <t>Попович Софія Володимирівна</t>
  </si>
  <si>
    <t>Пшеничка Іван Васильович</t>
  </si>
  <si>
    <t>Русановський Роман Олегович</t>
  </si>
  <si>
    <t>Стадник Орест Орестович</t>
  </si>
  <si>
    <t>Стефаник Софія Ігорівна</t>
  </si>
  <si>
    <t>Филипів Богдан Володимирович</t>
  </si>
  <si>
    <t>Шевчук Богдан Володимирович</t>
  </si>
  <si>
    <t>Шунь Назар-Петро Віталійович</t>
  </si>
  <si>
    <t>Савка Ярема Петрович</t>
  </si>
  <si>
    <t>Маркетинг</t>
  </si>
  <si>
    <t>Рейтинг студенті 1-го курсу   факультету управління, економіки та права ОС "Бакалавр" Маркетинг</t>
  </si>
  <si>
    <t xml:space="preserve">Рейтинг студентів 1-го курсу  факультету управління, економіки та права ОС "Бакалавр" Підприємництво і торгівля </t>
  </si>
  <si>
    <r>
      <t xml:space="preserve">Долішний Ростислав </t>
    </r>
    <r>
      <rPr>
        <sz val="11"/>
        <color theme="1"/>
        <rFont val="Times New Roman"/>
        <family val="1"/>
        <charset val="204"/>
      </rPr>
      <t>Володимирович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</si>
</sst>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0" xfId="0" applyAlignment="1">
      <alignment horizontal="left"/>
    </xf>
    <xf numFmtId="2" fontId="2" fillId="0" borderId="3" xfId="0" applyNumberFormat="1" applyFont="1" applyBorder="1"/>
    <xf numFmtId="0" fontId="0" fillId="0" borderId="3" xfId="0" applyBorder="1"/>
    <xf numFmtId="0" fontId="2" fillId="0" borderId="3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/>
    <xf numFmtId="0" fontId="3" fillId="0" borderId="3" xfId="0" applyFont="1" applyBorder="1" applyAlignment="1">
      <alignment textRotation="90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0" xfId="0" applyFont="1"/>
    <xf numFmtId="0" fontId="3" fillId="0" borderId="5" xfId="0" applyFont="1" applyBorder="1" applyAlignment="1">
      <alignment textRotation="90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1" xfId="0" applyFont="1" applyBorder="1"/>
    <xf numFmtId="0" fontId="4" fillId="0" borderId="3" xfId="0" applyFont="1" applyBorder="1"/>
    <xf numFmtId="0" fontId="0" fillId="0" borderId="5" xfId="0" applyBorder="1"/>
    <xf numFmtId="0" fontId="0" fillId="0" borderId="3" xfId="0" applyFill="1" applyBorder="1"/>
    <xf numFmtId="0" fontId="4" fillId="0" borderId="3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4" fillId="0" borderId="1" xfId="0" applyFont="1" applyFill="1" applyBorder="1"/>
    <xf numFmtId="0" fontId="4" fillId="0" borderId="8" xfId="0" applyFont="1" applyFill="1" applyBorder="1"/>
    <xf numFmtId="0" fontId="3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L32" sqref="L32"/>
    </sheetView>
  </sheetViews>
  <sheetFormatPr defaultRowHeight="14.4"/>
  <cols>
    <col min="2" max="2" width="40.44140625" customWidth="1"/>
  </cols>
  <sheetData>
    <row r="1" spans="1:10" ht="18">
      <c r="A1" s="1" t="s">
        <v>85</v>
      </c>
      <c r="B1" s="1"/>
      <c r="C1" s="1"/>
      <c r="D1" s="1"/>
      <c r="E1" s="1"/>
      <c r="F1" s="1"/>
    </row>
    <row r="2" spans="1:10" ht="18">
      <c r="A2" s="1" t="s">
        <v>8</v>
      </c>
      <c r="B2" s="1"/>
      <c r="C2" s="1"/>
      <c r="D2" s="1"/>
      <c r="E2" s="1"/>
      <c r="F2" s="1"/>
    </row>
    <row r="3" spans="1:10" ht="31.2">
      <c r="A3" s="9" t="s">
        <v>0</v>
      </c>
      <c r="B3" s="9"/>
      <c r="C3" s="35" t="s">
        <v>1</v>
      </c>
      <c r="D3" s="36"/>
      <c r="E3" s="36"/>
      <c r="F3" s="36"/>
      <c r="G3" s="9" t="s">
        <v>3</v>
      </c>
      <c r="H3" s="10" t="s">
        <v>5</v>
      </c>
      <c r="I3" s="9" t="s">
        <v>4</v>
      </c>
      <c r="J3" s="9"/>
    </row>
    <row r="4" spans="1:10" ht="15.6">
      <c r="A4" s="9"/>
      <c r="B4" s="11"/>
      <c r="C4" s="37" t="s">
        <v>66</v>
      </c>
      <c r="D4" s="38"/>
      <c r="E4" s="38"/>
      <c r="F4" s="38"/>
      <c r="G4" s="9"/>
      <c r="H4" s="9"/>
      <c r="I4" s="35"/>
      <c r="J4" s="39"/>
    </row>
    <row r="5" spans="1:10" ht="15.6">
      <c r="A5" s="12"/>
      <c r="B5" s="44"/>
      <c r="C5" s="32"/>
      <c r="D5" s="33"/>
      <c r="E5" s="33"/>
      <c r="F5" s="33"/>
      <c r="G5" s="9"/>
      <c r="H5" s="9"/>
      <c r="I5" s="31"/>
      <c r="J5" s="34"/>
    </row>
    <row r="6" spans="1:10" ht="157.19999999999999">
      <c r="A6" s="12"/>
      <c r="B6" s="12"/>
      <c r="C6" s="13" t="s">
        <v>45</v>
      </c>
      <c r="D6" s="13" t="s">
        <v>46</v>
      </c>
      <c r="E6" s="13" t="s">
        <v>84</v>
      </c>
      <c r="F6" s="13" t="s">
        <v>48</v>
      </c>
      <c r="G6" s="9"/>
      <c r="H6" s="9"/>
      <c r="I6" s="35"/>
      <c r="J6" s="39"/>
    </row>
    <row r="7" spans="1:10" ht="18.600000000000001" thickBot="1">
      <c r="A7" s="7">
        <v>1</v>
      </c>
      <c r="B7" s="25" t="s">
        <v>75</v>
      </c>
      <c r="C7" s="22">
        <v>94</v>
      </c>
      <c r="D7" s="22">
        <v>95</v>
      </c>
      <c r="E7" s="22">
        <v>90</v>
      </c>
      <c r="F7" s="22">
        <v>92</v>
      </c>
      <c r="G7" s="2">
        <f>SUM(C7:F7)</f>
        <v>371</v>
      </c>
      <c r="H7" s="6">
        <f>AVERAGE(C7:F7)</f>
        <v>92.75</v>
      </c>
      <c r="I7" s="7"/>
      <c r="J7" s="7"/>
    </row>
    <row r="8" spans="1:10" ht="18.600000000000001" thickBot="1">
      <c r="A8" s="7">
        <v>2</v>
      </c>
      <c r="B8" s="25" t="s">
        <v>74</v>
      </c>
      <c r="C8" s="22">
        <v>93</v>
      </c>
      <c r="D8" s="22">
        <v>96</v>
      </c>
      <c r="E8" s="22">
        <v>90</v>
      </c>
      <c r="F8" s="22">
        <v>91</v>
      </c>
      <c r="G8" s="2">
        <f>SUM(C8:F8)</f>
        <v>370</v>
      </c>
      <c r="H8" s="6">
        <f>AVERAGE(C8:F8)</f>
        <v>92.5</v>
      </c>
      <c r="I8" s="7"/>
      <c r="J8" s="7"/>
    </row>
    <row r="9" spans="1:10" ht="18.600000000000001" thickBot="1">
      <c r="A9" s="7">
        <v>3</v>
      </c>
      <c r="B9" s="25" t="s">
        <v>69</v>
      </c>
      <c r="C9" s="22">
        <v>90</v>
      </c>
      <c r="D9" s="22">
        <v>93</v>
      </c>
      <c r="E9" s="22">
        <v>90</v>
      </c>
      <c r="F9" s="22">
        <v>91</v>
      </c>
      <c r="G9" s="2">
        <f>SUM(C9:F9)</f>
        <v>364</v>
      </c>
      <c r="H9" s="6">
        <f>AVERAGE(C9:F9)</f>
        <v>91</v>
      </c>
      <c r="I9" s="7"/>
      <c r="J9" s="7"/>
    </row>
    <row r="10" spans="1:10" ht="18.600000000000001" thickBot="1">
      <c r="A10" s="7">
        <v>4</v>
      </c>
      <c r="B10" s="25" t="s">
        <v>70</v>
      </c>
      <c r="C10" s="22">
        <v>90</v>
      </c>
      <c r="D10" s="22">
        <v>90</v>
      </c>
      <c r="E10" s="22">
        <v>83</v>
      </c>
      <c r="F10" s="22">
        <v>91</v>
      </c>
      <c r="G10" s="2">
        <f>SUM(C10:F10)</f>
        <v>354</v>
      </c>
      <c r="H10" s="6">
        <f>AVERAGE(C10:F10)</f>
        <v>88.5</v>
      </c>
      <c r="I10" s="7"/>
      <c r="J10" s="7"/>
    </row>
    <row r="11" spans="1:10" ht="18.600000000000001" thickBot="1">
      <c r="A11" s="7">
        <v>5</v>
      </c>
      <c r="B11" s="25" t="s">
        <v>79</v>
      </c>
      <c r="C11" s="22">
        <v>86</v>
      </c>
      <c r="D11" s="22">
        <v>94</v>
      </c>
      <c r="E11" s="22">
        <v>75</v>
      </c>
      <c r="F11" s="22">
        <v>91</v>
      </c>
      <c r="G11" s="2">
        <f>SUM(C11:F11)</f>
        <v>346</v>
      </c>
      <c r="H11" s="6">
        <f>AVERAGE(C11:F11)</f>
        <v>86.5</v>
      </c>
      <c r="I11" s="7"/>
      <c r="J11" s="7"/>
    </row>
    <row r="12" spans="1:10" ht="18.600000000000001" thickBot="1">
      <c r="A12" s="7">
        <v>6</v>
      </c>
      <c r="B12" s="25" t="s">
        <v>72</v>
      </c>
      <c r="C12" s="22">
        <v>84</v>
      </c>
      <c r="D12" s="22">
        <v>91</v>
      </c>
      <c r="E12" s="22">
        <v>78</v>
      </c>
      <c r="F12" s="22">
        <v>90</v>
      </c>
      <c r="G12" s="2">
        <f>SUM(C12:F12)</f>
        <v>343</v>
      </c>
      <c r="H12" s="6">
        <f>AVERAGE(C12:F12)</f>
        <v>85.75</v>
      </c>
      <c r="I12" s="7"/>
      <c r="J12" s="7"/>
    </row>
    <row r="13" spans="1:10" ht="18.600000000000001" thickBot="1">
      <c r="A13" s="7">
        <v>7</v>
      </c>
      <c r="B13" s="25" t="s">
        <v>68</v>
      </c>
      <c r="C13" s="22">
        <v>73</v>
      </c>
      <c r="D13" s="22">
        <v>90</v>
      </c>
      <c r="E13" s="22">
        <v>84</v>
      </c>
      <c r="F13" s="22">
        <v>90</v>
      </c>
      <c r="G13" s="2">
        <f>SUM(C13:F13)</f>
        <v>337</v>
      </c>
      <c r="H13" s="6">
        <f>AVERAGE(C13:F13)</f>
        <v>84.25</v>
      </c>
      <c r="I13" s="7"/>
      <c r="J13" s="7"/>
    </row>
    <row r="14" spans="1:10" ht="18.600000000000001" thickBot="1">
      <c r="A14" s="7">
        <v>8</v>
      </c>
      <c r="B14" s="25" t="s">
        <v>76</v>
      </c>
      <c r="C14" s="22">
        <v>80</v>
      </c>
      <c r="D14" s="22">
        <v>75</v>
      </c>
      <c r="E14" s="22">
        <v>90</v>
      </c>
      <c r="F14" s="22">
        <v>90</v>
      </c>
      <c r="G14" s="2">
        <f>SUM(C14:F14)</f>
        <v>335</v>
      </c>
      <c r="H14" s="6">
        <f>AVERAGE(C14:F14)</f>
        <v>83.75</v>
      </c>
      <c r="I14" s="7"/>
      <c r="J14" s="7"/>
    </row>
    <row r="15" spans="1:10" ht="18.600000000000001" thickBot="1">
      <c r="A15" s="7">
        <v>9</v>
      </c>
      <c r="B15" s="25" t="s">
        <v>73</v>
      </c>
      <c r="C15" s="22">
        <v>67</v>
      </c>
      <c r="D15" s="22">
        <v>75</v>
      </c>
      <c r="E15" s="22">
        <v>75</v>
      </c>
      <c r="F15" s="22">
        <v>90</v>
      </c>
      <c r="G15" s="2">
        <f>SUM(C15:F15)</f>
        <v>307</v>
      </c>
      <c r="H15" s="6">
        <f>AVERAGE(C15:F15)</f>
        <v>76.75</v>
      </c>
      <c r="I15" s="7"/>
      <c r="J15" s="7"/>
    </row>
    <row r="16" spans="1:10" ht="18.600000000000001" thickBot="1">
      <c r="A16" s="7">
        <v>10</v>
      </c>
      <c r="B16" s="25" t="s">
        <v>83</v>
      </c>
      <c r="C16" s="22">
        <v>60</v>
      </c>
      <c r="D16" s="22">
        <v>36</v>
      </c>
      <c r="E16" s="22">
        <v>68</v>
      </c>
      <c r="F16" s="22">
        <v>63</v>
      </c>
      <c r="G16" s="2">
        <f>SUM(C16:F16)</f>
        <v>227</v>
      </c>
      <c r="H16" s="6">
        <f>AVERAGE(C16:F16)</f>
        <v>56.75</v>
      </c>
      <c r="I16" s="7"/>
      <c r="J16" s="7"/>
    </row>
    <row r="17" spans="1:10" ht="18.600000000000001" thickBot="1">
      <c r="A17" s="7">
        <v>11</v>
      </c>
      <c r="B17" s="25" t="s">
        <v>78</v>
      </c>
      <c r="C17" s="22">
        <v>15</v>
      </c>
      <c r="D17" s="22">
        <v>75</v>
      </c>
      <c r="E17" s="22">
        <v>75</v>
      </c>
      <c r="F17" s="22">
        <v>62</v>
      </c>
      <c r="G17" s="2">
        <f>SUM(C17:F17)</f>
        <v>227</v>
      </c>
      <c r="H17" s="6">
        <f>AVERAGE(C17:F17)</f>
        <v>56.75</v>
      </c>
      <c r="I17" s="7"/>
      <c r="J17" s="7"/>
    </row>
    <row r="18" spans="1:10" ht="18.600000000000001" thickBot="1">
      <c r="A18" s="7">
        <v>12</v>
      </c>
      <c r="B18" s="25" t="s">
        <v>77</v>
      </c>
      <c r="C18" s="22">
        <v>20</v>
      </c>
      <c r="D18" s="22">
        <v>66</v>
      </c>
      <c r="E18" s="22">
        <v>70</v>
      </c>
      <c r="F18" s="22">
        <v>64</v>
      </c>
      <c r="G18" s="2">
        <f>SUM(C18:F18)</f>
        <v>220</v>
      </c>
      <c r="H18" s="6">
        <f>AVERAGE(C18:F18)</f>
        <v>55</v>
      </c>
      <c r="I18" s="7"/>
      <c r="J18" s="7"/>
    </row>
    <row r="19" spans="1:10" ht="18.600000000000001" thickBot="1">
      <c r="A19" s="7">
        <v>13</v>
      </c>
      <c r="B19" s="25" t="s">
        <v>71</v>
      </c>
      <c r="C19" s="22">
        <v>12</v>
      </c>
      <c r="D19" s="22">
        <v>67</v>
      </c>
      <c r="E19" s="22">
        <v>78</v>
      </c>
      <c r="F19" s="22">
        <v>62</v>
      </c>
      <c r="G19" s="2">
        <f>SUM(C19:F19)</f>
        <v>219</v>
      </c>
      <c r="H19" s="6">
        <f>AVERAGE(C19:F19)</f>
        <v>54.75</v>
      </c>
      <c r="I19" s="7"/>
      <c r="J19" s="7"/>
    </row>
    <row r="20" spans="1:10" ht="18.600000000000001" thickBot="1">
      <c r="A20" s="7">
        <v>14</v>
      </c>
      <c r="B20" s="25" t="s">
        <v>82</v>
      </c>
      <c r="C20" s="22">
        <v>12</v>
      </c>
      <c r="D20" s="22">
        <v>66</v>
      </c>
      <c r="E20" s="22">
        <v>75</v>
      </c>
      <c r="F20" s="22">
        <v>63</v>
      </c>
      <c r="G20" s="2">
        <f>SUM(C20:F20)</f>
        <v>216</v>
      </c>
      <c r="H20" s="6">
        <f>AVERAGE(C20:F20)</f>
        <v>54</v>
      </c>
      <c r="I20" s="7"/>
      <c r="J20" s="7"/>
    </row>
    <row r="21" spans="1:10" ht="18.600000000000001" thickBot="1">
      <c r="A21" s="7">
        <v>15</v>
      </c>
      <c r="B21" s="23" t="s">
        <v>67</v>
      </c>
      <c r="C21" s="21">
        <v>12</v>
      </c>
      <c r="D21" s="21">
        <v>66</v>
      </c>
      <c r="E21" s="21">
        <v>76</v>
      </c>
      <c r="F21" s="21">
        <v>61</v>
      </c>
      <c r="G21" s="2">
        <f>SUM(C21:F21)</f>
        <v>215</v>
      </c>
      <c r="H21" s="6">
        <f>AVERAGE(C21:F21)</f>
        <v>53.75</v>
      </c>
      <c r="I21" s="7"/>
      <c r="J21" s="7"/>
    </row>
    <row r="22" spans="1:10" ht="18.600000000000001" thickBot="1">
      <c r="A22" s="7">
        <v>15</v>
      </c>
      <c r="B22" s="25" t="s">
        <v>81</v>
      </c>
      <c r="C22" s="22">
        <v>6.8</v>
      </c>
      <c r="D22" s="22">
        <v>65</v>
      </c>
      <c r="E22" s="22">
        <v>65</v>
      </c>
      <c r="F22" s="22">
        <v>62</v>
      </c>
      <c r="G22" s="2">
        <f>SUM(C22:F22)</f>
        <v>198.8</v>
      </c>
      <c r="H22" s="6">
        <f>AVERAGE(C22:F22)</f>
        <v>49.7</v>
      </c>
      <c r="I22" s="7"/>
      <c r="J22" s="7"/>
    </row>
    <row r="23" spans="1:10" ht="18.600000000000001" thickBot="1">
      <c r="A23" s="7">
        <v>16</v>
      </c>
      <c r="B23" s="25" t="s">
        <v>80</v>
      </c>
      <c r="C23" s="22">
        <v>0</v>
      </c>
      <c r="D23" s="22">
        <v>30</v>
      </c>
      <c r="E23" s="22">
        <v>0</v>
      </c>
      <c r="F23" s="22">
        <v>0</v>
      </c>
      <c r="G23" s="2">
        <f>SUM(C23:F23)</f>
        <v>30</v>
      </c>
      <c r="H23" s="6">
        <f>AVERAGE(C23:F23)</f>
        <v>7.5</v>
      </c>
      <c r="I23" s="7"/>
      <c r="J23" s="7"/>
    </row>
  </sheetData>
  <sortState ref="A10:H25">
    <sortCondition descending="1" ref="H9"/>
  </sortState>
  <mergeCells count="4">
    <mergeCell ref="C3:F3"/>
    <mergeCell ref="C4:F4"/>
    <mergeCell ref="I4:J4"/>
    <mergeCell ref="I6:J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topLeftCell="A6" workbookViewId="0">
      <selection activeCell="M15" sqref="M15"/>
    </sheetView>
  </sheetViews>
  <sheetFormatPr defaultRowHeight="14.4"/>
  <cols>
    <col min="2" max="2" width="41.109375" customWidth="1"/>
  </cols>
  <sheetData>
    <row r="1" spans="1:10" ht="18">
      <c r="A1" s="1" t="s">
        <v>86</v>
      </c>
      <c r="B1" s="1"/>
      <c r="C1" s="1"/>
      <c r="D1" s="1"/>
      <c r="E1" s="1"/>
      <c r="F1" s="1"/>
      <c r="G1" s="1"/>
      <c r="H1" s="1"/>
    </row>
    <row r="2" spans="1:10" ht="18">
      <c r="A2" s="1" t="s">
        <v>7</v>
      </c>
      <c r="B2" s="1"/>
      <c r="C2" s="1"/>
      <c r="D2" s="1"/>
      <c r="E2" s="1"/>
      <c r="F2" s="1"/>
      <c r="G2" s="1"/>
      <c r="H2" s="1"/>
    </row>
    <row r="4" spans="1:10" ht="31.2">
      <c r="A4" s="9" t="s">
        <v>0</v>
      </c>
      <c r="B4" s="9"/>
      <c r="C4" s="35" t="s">
        <v>1</v>
      </c>
      <c r="D4" s="36"/>
      <c r="E4" s="36"/>
      <c r="F4" s="36"/>
      <c r="G4" s="9" t="s">
        <v>3</v>
      </c>
      <c r="H4" s="10" t="s">
        <v>5</v>
      </c>
      <c r="I4" s="9" t="s">
        <v>4</v>
      </c>
      <c r="J4" s="9"/>
    </row>
    <row r="5" spans="1:10" ht="15.6">
      <c r="A5" s="9"/>
      <c r="B5" s="9"/>
      <c r="C5" s="35" t="s">
        <v>66</v>
      </c>
      <c r="D5" s="36"/>
      <c r="E5" s="36"/>
      <c r="F5" s="36"/>
      <c r="G5" s="9"/>
      <c r="H5" s="9"/>
      <c r="I5" s="35"/>
      <c r="J5" s="39"/>
    </row>
    <row r="6" spans="1:10" ht="108" customHeight="1">
      <c r="A6" s="14"/>
      <c r="B6" s="12"/>
      <c r="C6" s="18" t="s">
        <v>45</v>
      </c>
      <c r="D6" s="18" t="s">
        <v>46</v>
      </c>
      <c r="E6" s="18" t="s">
        <v>65</v>
      </c>
      <c r="F6" s="18" t="s">
        <v>48</v>
      </c>
      <c r="G6" s="12"/>
      <c r="H6" s="12"/>
      <c r="I6" s="19"/>
      <c r="J6" s="20"/>
    </row>
    <row r="7" spans="1:10" ht="18" customHeight="1" thickBot="1">
      <c r="A7" s="26">
        <v>1</v>
      </c>
      <c r="B7" s="24" t="s">
        <v>56</v>
      </c>
      <c r="C7" s="22">
        <v>83</v>
      </c>
      <c r="D7" s="22">
        <v>91</v>
      </c>
      <c r="E7" s="22">
        <v>92</v>
      </c>
      <c r="F7" s="22">
        <v>90</v>
      </c>
      <c r="G7" s="2">
        <f>SUM(C7:F7)</f>
        <v>356</v>
      </c>
      <c r="H7" s="2">
        <f>AVERAGE(C7:F7)</f>
        <v>89</v>
      </c>
      <c r="I7" s="42"/>
      <c r="J7" s="43"/>
    </row>
    <row r="8" spans="1:10" ht="21" customHeight="1" thickBot="1">
      <c r="A8" s="45">
        <v>2</v>
      </c>
      <c r="B8" s="24" t="s">
        <v>64</v>
      </c>
      <c r="C8" s="22">
        <v>85</v>
      </c>
      <c r="D8" s="22">
        <v>91</v>
      </c>
      <c r="E8" s="22">
        <v>90</v>
      </c>
      <c r="F8" s="22">
        <v>86</v>
      </c>
      <c r="G8" s="2">
        <f>SUM(C8:F8)</f>
        <v>352</v>
      </c>
      <c r="H8" s="2">
        <f>AVERAGE(C8:F8)</f>
        <v>88</v>
      </c>
      <c r="I8" s="8"/>
      <c r="J8" s="2"/>
    </row>
    <row r="9" spans="1:10" ht="19.5" customHeight="1" thickBot="1">
      <c r="A9" s="14">
        <v>3</v>
      </c>
      <c r="B9" s="24" t="s">
        <v>50</v>
      </c>
      <c r="C9" s="22">
        <v>76</v>
      </c>
      <c r="D9" s="22">
        <v>92</v>
      </c>
      <c r="E9" s="22">
        <v>92</v>
      </c>
      <c r="F9" s="22">
        <v>90</v>
      </c>
      <c r="G9" s="2">
        <f>SUM(C9:F9)</f>
        <v>350</v>
      </c>
      <c r="H9" s="2">
        <f>AVERAGE(C9:F9)</f>
        <v>87.5</v>
      </c>
      <c r="I9" s="8"/>
      <c r="J9" s="2"/>
    </row>
    <row r="10" spans="1:10" ht="23.25" customHeight="1" thickBot="1">
      <c r="A10" s="26">
        <v>4</v>
      </c>
      <c r="B10" s="24" t="s">
        <v>87</v>
      </c>
      <c r="C10" s="22">
        <v>81</v>
      </c>
      <c r="D10" s="22">
        <v>94</v>
      </c>
      <c r="E10" s="22">
        <v>91</v>
      </c>
      <c r="F10" s="22">
        <v>75</v>
      </c>
      <c r="G10" s="2">
        <f>SUM(C10:F10)</f>
        <v>341</v>
      </c>
      <c r="H10" s="2">
        <f>AVERAGE(C10:F10)</f>
        <v>85.25</v>
      </c>
      <c r="I10" s="8"/>
      <c r="J10" s="2"/>
    </row>
    <row r="11" spans="1:10" ht="20.25" customHeight="1" thickBot="1">
      <c r="A11" s="45">
        <v>5</v>
      </c>
      <c r="B11" s="24" t="s">
        <v>60</v>
      </c>
      <c r="C11" s="22">
        <v>85</v>
      </c>
      <c r="D11" s="22">
        <v>79</v>
      </c>
      <c r="E11" s="22">
        <v>91</v>
      </c>
      <c r="F11" s="22">
        <v>85</v>
      </c>
      <c r="G11" s="2">
        <f>SUM(C11:F11)</f>
        <v>340</v>
      </c>
      <c r="H11" s="2">
        <f>AVERAGE(C11:F11)</f>
        <v>85</v>
      </c>
      <c r="I11" s="8"/>
      <c r="J11" s="2"/>
    </row>
    <row r="12" spans="1:10" ht="18.600000000000001" thickBot="1">
      <c r="A12" s="46">
        <v>6</v>
      </c>
      <c r="B12" s="24" t="s">
        <v>57</v>
      </c>
      <c r="C12" s="22">
        <v>75</v>
      </c>
      <c r="D12" s="22">
        <v>75</v>
      </c>
      <c r="E12" s="22">
        <v>90</v>
      </c>
      <c r="F12" s="22">
        <v>75</v>
      </c>
      <c r="G12" s="2">
        <f>SUM(C12:F12)</f>
        <v>315</v>
      </c>
      <c r="H12" s="2">
        <f>AVERAGE(C12:F12)</f>
        <v>78.75</v>
      </c>
      <c r="I12" s="7"/>
      <c r="J12" s="7"/>
    </row>
    <row r="13" spans="1:10" ht="24.75" customHeight="1" thickBot="1">
      <c r="A13" s="47">
        <v>7</v>
      </c>
      <c r="B13" s="24" t="s">
        <v>55</v>
      </c>
      <c r="C13" s="22">
        <v>69</v>
      </c>
      <c r="D13" s="22">
        <v>77</v>
      </c>
      <c r="E13" s="22">
        <v>90</v>
      </c>
      <c r="F13" s="22">
        <v>75</v>
      </c>
      <c r="G13" s="2">
        <f>SUM(C13:F13)</f>
        <v>311</v>
      </c>
      <c r="H13" s="2">
        <f>AVERAGE(C13:F13)</f>
        <v>77.75</v>
      </c>
      <c r="I13" s="7"/>
      <c r="J13" s="7"/>
    </row>
    <row r="14" spans="1:10" ht="18.600000000000001" thickBot="1">
      <c r="A14" s="30">
        <v>8</v>
      </c>
      <c r="B14" s="24" t="s">
        <v>58</v>
      </c>
      <c r="C14" s="22">
        <v>77</v>
      </c>
      <c r="D14" s="22">
        <v>76</v>
      </c>
      <c r="E14" s="22">
        <v>82</v>
      </c>
      <c r="F14" s="22">
        <v>75</v>
      </c>
      <c r="G14" s="2">
        <f>SUM(C14:F14)</f>
        <v>310</v>
      </c>
      <c r="H14" s="2">
        <f>AVERAGE(C14:F14)</f>
        <v>77.5</v>
      </c>
      <c r="I14" s="28"/>
      <c r="J14" s="28"/>
    </row>
    <row r="15" spans="1:10" ht="18.600000000000001" thickBot="1">
      <c r="A15" s="30">
        <v>9</v>
      </c>
      <c r="B15" s="25" t="s">
        <v>59</v>
      </c>
      <c r="C15" s="22">
        <v>71</v>
      </c>
      <c r="D15" s="22">
        <v>76</v>
      </c>
      <c r="E15" s="22">
        <v>80</v>
      </c>
      <c r="F15" s="22">
        <v>68</v>
      </c>
      <c r="G15" s="2">
        <f>SUM(C15:F15)</f>
        <v>295</v>
      </c>
      <c r="H15" s="2">
        <f>AVERAGE(C15:F15)</f>
        <v>73.75</v>
      </c>
      <c r="I15" s="7"/>
      <c r="J15" s="7"/>
    </row>
    <row r="16" spans="1:10" ht="18.600000000000001" thickBot="1">
      <c r="A16" s="30">
        <v>10</v>
      </c>
      <c r="B16" s="25" t="s">
        <v>61</v>
      </c>
      <c r="C16" s="22">
        <v>75</v>
      </c>
      <c r="D16" s="22">
        <v>75</v>
      </c>
      <c r="E16" s="22">
        <v>76</v>
      </c>
      <c r="F16" s="22">
        <v>67</v>
      </c>
      <c r="G16" s="2">
        <f>SUM(C16:F16)</f>
        <v>293</v>
      </c>
      <c r="H16" s="2">
        <f>AVERAGE(C16:F16)</f>
        <v>73.25</v>
      </c>
      <c r="I16" s="7"/>
      <c r="J16" s="7"/>
    </row>
    <row r="17" spans="1:10" ht="18.600000000000001" thickBot="1">
      <c r="A17" s="27">
        <v>11</v>
      </c>
      <c r="B17" s="25" t="s">
        <v>54</v>
      </c>
      <c r="C17" s="22">
        <v>62</v>
      </c>
      <c r="D17" s="22">
        <v>78</v>
      </c>
      <c r="E17" s="22">
        <v>78</v>
      </c>
      <c r="F17" s="22">
        <v>70</v>
      </c>
      <c r="G17" s="2">
        <f>SUM(C17:F17)</f>
        <v>288</v>
      </c>
      <c r="H17" s="2">
        <f>AVERAGE(C17:F17)</f>
        <v>72</v>
      </c>
      <c r="I17" s="7"/>
      <c r="J17" s="7"/>
    </row>
    <row r="18" spans="1:10" ht="18.600000000000001" thickBot="1">
      <c r="A18" s="27">
        <v>12</v>
      </c>
      <c r="B18" s="23" t="s">
        <v>49</v>
      </c>
      <c r="C18" s="21">
        <v>65</v>
      </c>
      <c r="D18" s="21">
        <v>75</v>
      </c>
      <c r="E18" s="21">
        <v>82</v>
      </c>
      <c r="F18" s="21">
        <v>65</v>
      </c>
      <c r="G18" s="2">
        <f>SUM(C18:F18)</f>
        <v>287</v>
      </c>
      <c r="H18" s="2">
        <f>AVERAGE(C18:F18)</f>
        <v>71.75</v>
      </c>
      <c r="I18" s="7"/>
      <c r="J18" s="7"/>
    </row>
    <row r="19" spans="1:10" ht="18.600000000000001" thickBot="1">
      <c r="A19" s="9">
        <v>13</v>
      </c>
      <c r="B19" s="25" t="s">
        <v>53</v>
      </c>
      <c r="C19" s="22">
        <v>75</v>
      </c>
      <c r="D19" s="22">
        <v>68</v>
      </c>
      <c r="E19" s="22">
        <v>77</v>
      </c>
      <c r="F19" s="22">
        <v>66</v>
      </c>
      <c r="G19" s="2">
        <f>SUM(C19:F19)</f>
        <v>286</v>
      </c>
      <c r="H19" s="2">
        <f>AVERAGE(C19:F19)</f>
        <v>71.5</v>
      </c>
      <c r="I19" s="7"/>
      <c r="J19" s="7"/>
    </row>
    <row r="20" spans="1:10" ht="18.600000000000001" thickBot="1">
      <c r="A20" s="27">
        <v>14</v>
      </c>
      <c r="B20" s="25" t="s">
        <v>52</v>
      </c>
      <c r="C20" s="22">
        <v>61</v>
      </c>
      <c r="D20" s="22">
        <v>70</v>
      </c>
      <c r="E20" s="22">
        <v>77</v>
      </c>
      <c r="F20" s="22">
        <v>75</v>
      </c>
      <c r="G20" s="2">
        <f>SUM(C20:F20)</f>
        <v>283</v>
      </c>
      <c r="H20" s="2">
        <f>AVERAGE(C20:F20)</f>
        <v>70.75</v>
      </c>
      <c r="I20" s="7"/>
      <c r="J20" s="7"/>
    </row>
    <row r="21" spans="1:10" ht="18.600000000000001" thickBot="1">
      <c r="A21" s="9">
        <v>15</v>
      </c>
      <c r="B21" s="25" t="s">
        <v>51</v>
      </c>
      <c r="C21" s="22">
        <v>60</v>
      </c>
      <c r="D21" s="22">
        <v>66</v>
      </c>
      <c r="E21" s="22">
        <v>75</v>
      </c>
      <c r="F21" s="22">
        <v>62</v>
      </c>
      <c r="G21" s="2">
        <f>SUM(C21:F21)</f>
        <v>263</v>
      </c>
      <c r="H21" s="2">
        <f>AVERAGE(C21:F21)</f>
        <v>65.75</v>
      </c>
      <c r="I21" s="7"/>
      <c r="J21" s="7"/>
    </row>
    <row r="22" spans="1:10" ht="18.600000000000001" thickBot="1">
      <c r="A22" s="30">
        <v>16</v>
      </c>
      <c r="B22" s="25" t="s">
        <v>63</v>
      </c>
      <c r="C22" s="22">
        <v>61</v>
      </c>
      <c r="D22" s="22">
        <v>69</v>
      </c>
      <c r="E22" s="22">
        <v>60</v>
      </c>
      <c r="F22" s="22">
        <v>61</v>
      </c>
      <c r="G22" s="2">
        <f>SUM(C22:F22)</f>
        <v>251</v>
      </c>
      <c r="H22" s="2">
        <f>AVERAGE(C22:F22)</f>
        <v>62.75</v>
      </c>
      <c r="I22" s="7"/>
      <c r="J22" s="7"/>
    </row>
    <row r="23" spans="1:10" ht="18.600000000000001" thickBot="1">
      <c r="A23" s="30">
        <v>17</v>
      </c>
      <c r="B23" s="25" t="s">
        <v>62</v>
      </c>
      <c r="C23" s="22">
        <v>0</v>
      </c>
      <c r="D23" s="22">
        <v>75</v>
      </c>
      <c r="E23" s="22">
        <v>9</v>
      </c>
      <c r="F23" s="22">
        <v>0</v>
      </c>
      <c r="G23" s="2">
        <f>SUM(C23:F23)</f>
        <v>84</v>
      </c>
      <c r="H23" s="2">
        <f>AVERAGE(C23:F23)</f>
        <v>21</v>
      </c>
      <c r="I23" s="7"/>
      <c r="J23" s="7"/>
    </row>
  </sheetData>
  <sortState ref="A10:H25">
    <sortCondition descending="1" ref="H9"/>
  </sortState>
  <mergeCells count="4">
    <mergeCell ref="C4:F4"/>
    <mergeCell ref="C5:F5"/>
    <mergeCell ref="I5:J5"/>
    <mergeCell ref="I7:J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1"/>
  <sheetViews>
    <sheetView tabSelected="1" topLeftCell="A24" workbookViewId="0">
      <selection activeCell="J46" sqref="J46"/>
    </sheetView>
  </sheetViews>
  <sheetFormatPr defaultRowHeight="14.4"/>
  <cols>
    <col min="2" max="2" width="48.44140625" customWidth="1"/>
    <col min="3" max="3" width="12.33203125" customWidth="1"/>
    <col min="4" max="4" width="14" customWidth="1"/>
    <col min="5" max="5" width="13.109375" customWidth="1"/>
    <col min="8" max="8" width="9.109375" customWidth="1"/>
    <col min="10" max="10" width="10.109375" customWidth="1"/>
  </cols>
  <sheetData>
    <row r="1" spans="1:21" ht="18">
      <c r="A1" s="1"/>
      <c r="B1" s="1" t="s">
        <v>9</v>
      </c>
      <c r="C1" s="1"/>
      <c r="D1" s="1"/>
      <c r="E1" s="1"/>
      <c r="F1" s="1"/>
      <c r="G1" s="1"/>
      <c r="H1" s="1"/>
      <c r="I1" s="1"/>
      <c r="J1" s="17"/>
    </row>
    <row r="2" spans="1:21" ht="18">
      <c r="A2" s="1"/>
      <c r="B2" s="1" t="s">
        <v>8</v>
      </c>
      <c r="C2" s="1"/>
      <c r="D2" s="1"/>
      <c r="E2" s="1"/>
      <c r="F2" s="1"/>
      <c r="G2" s="1"/>
      <c r="H2" s="1"/>
      <c r="I2" s="1"/>
      <c r="J2" s="17"/>
    </row>
    <row r="3" spans="1:21" ht="18">
      <c r="A3" s="1"/>
      <c r="B3" s="1"/>
      <c r="C3" s="1"/>
      <c r="D3" s="1"/>
      <c r="E3" s="1"/>
      <c r="F3" s="1"/>
      <c r="G3" s="1"/>
      <c r="H3" s="1"/>
      <c r="I3" s="1"/>
      <c r="J3" s="1"/>
    </row>
    <row r="4" spans="1:21" ht="31.2">
      <c r="A4" s="9" t="s">
        <v>0</v>
      </c>
      <c r="B4" s="9"/>
      <c r="C4" s="35" t="s">
        <v>1</v>
      </c>
      <c r="D4" s="36"/>
      <c r="E4" s="36"/>
      <c r="F4" s="36"/>
      <c r="G4" s="9" t="s">
        <v>3</v>
      </c>
      <c r="H4" s="10" t="s">
        <v>5</v>
      </c>
      <c r="I4" s="9" t="s">
        <v>4</v>
      </c>
      <c r="J4" s="9"/>
    </row>
    <row r="5" spans="1:21" ht="15.6">
      <c r="A5" s="9"/>
      <c r="B5" s="9"/>
      <c r="C5" s="35" t="s">
        <v>2</v>
      </c>
      <c r="D5" s="36"/>
      <c r="E5" s="36"/>
      <c r="F5" s="36"/>
      <c r="G5" s="9"/>
      <c r="H5" s="9"/>
      <c r="I5" s="35"/>
      <c r="J5" s="39"/>
    </row>
    <row r="6" spans="1:21" ht="79.5" customHeight="1" thickBot="1">
      <c r="A6" s="14"/>
      <c r="B6" s="12"/>
      <c r="C6" s="13" t="s">
        <v>45</v>
      </c>
      <c r="D6" s="13" t="s">
        <v>46</v>
      </c>
      <c r="E6" s="13" t="s">
        <v>47</v>
      </c>
      <c r="F6" s="13" t="s">
        <v>48</v>
      </c>
      <c r="G6" s="9"/>
      <c r="H6" s="9"/>
      <c r="I6" s="15"/>
      <c r="J6" s="16"/>
      <c r="U6" s="5"/>
    </row>
    <row r="7" spans="1:21" ht="18.600000000000001" thickBot="1">
      <c r="A7" s="7">
        <v>1</v>
      </c>
      <c r="B7" s="23" t="s">
        <v>23</v>
      </c>
      <c r="C7" s="21">
        <v>95</v>
      </c>
      <c r="D7" s="21">
        <v>90</v>
      </c>
      <c r="E7" s="21">
        <v>90</v>
      </c>
      <c r="F7" s="21">
        <v>90</v>
      </c>
      <c r="G7" s="2">
        <f>C7+D7+E7+F7</f>
        <v>365</v>
      </c>
      <c r="H7" s="2">
        <f>G7/4</f>
        <v>91.25</v>
      </c>
      <c r="I7" s="40"/>
      <c r="J7" s="41"/>
    </row>
    <row r="8" spans="1:21" ht="18.600000000000001" thickBot="1">
      <c r="A8" s="29">
        <v>2</v>
      </c>
      <c r="B8" s="24" t="s">
        <v>37</v>
      </c>
      <c r="C8" s="22">
        <v>92</v>
      </c>
      <c r="D8" s="22">
        <v>91</v>
      </c>
      <c r="E8" s="22">
        <v>90</v>
      </c>
      <c r="F8" s="22">
        <v>90</v>
      </c>
      <c r="G8" s="2">
        <f>C8+D8+E8+F8</f>
        <v>363</v>
      </c>
      <c r="H8" s="2">
        <f>G8/4</f>
        <v>90.75</v>
      </c>
      <c r="I8" s="42"/>
      <c r="J8" s="43"/>
    </row>
    <row r="9" spans="1:21" ht="18" customHeight="1" thickBot="1">
      <c r="A9" s="7">
        <v>3</v>
      </c>
      <c r="B9" s="24" t="s">
        <v>24</v>
      </c>
      <c r="C9" s="22">
        <v>90</v>
      </c>
      <c r="D9" s="22">
        <v>92</v>
      </c>
      <c r="E9" s="22">
        <v>90</v>
      </c>
      <c r="F9" s="22">
        <v>90</v>
      </c>
      <c r="G9" s="2">
        <f>C9+D9+E9+F9</f>
        <v>362</v>
      </c>
      <c r="H9" s="2">
        <f>G9/4</f>
        <v>90.5</v>
      </c>
      <c r="I9" s="8"/>
      <c r="J9" s="2"/>
      <c r="K9" s="3"/>
    </row>
    <row r="10" spans="1:21" ht="22.5" customHeight="1" thickBot="1">
      <c r="A10" s="7">
        <v>4</v>
      </c>
      <c r="B10" s="24" t="s">
        <v>25</v>
      </c>
      <c r="C10" s="22">
        <v>90</v>
      </c>
      <c r="D10" s="22">
        <v>91</v>
      </c>
      <c r="E10" s="22">
        <v>91</v>
      </c>
      <c r="F10" s="22">
        <v>90</v>
      </c>
      <c r="G10" s="2">
        <f>C10+D10+E10+F10</f>
        <v>362</v>
      </c>
      <c r="H10" s="2">
        <f>G10/4</f>
        <v>90.5</v>
      </c>
      <c r="I10" s="8"/>
      <c r="J10" s="2"/>
      <c r="K10" s="1"/>
    </row>
    <row r="11" spans="1:21" ht="18.600000000000001" thickBot="1">
      <c r="A11" s="7">
        <v>5</v>
      </c>
      <c r="B11" s="24" t="s">
        <v>28</v>
      </c>
      <c r="C11" s="22">
        <v>91</v>
      </c>
      <c r="D11" s="22">
        <v>90</v>
      </c>
      <c r="E11" s="22">
        <v>90</v>
      </c>
      <c r="F11" s="22">
        <v>90</v>
      </c>
      <c r="G11" s="2">
        <f>C11+D11+E11+F11</f>
        <v>361</v>
      </c>
      <c r="H11" s="2">
        <f>G11/4</f>
        <v>90.25</v>
      </c>
      <c r="I11" s="8"/>
      <c r="J11" s="2"/>
      <c r="K11" s="3"/>
    </row>
    <row r="12" spans="1:21" ht="18.600000000000001" thickBot="1">
      <c r="A12" s="29">
        <v>6</v>
      </c>
      <c r="B12" s="24" t="s">
        <v>38</v>
      </c>
      <c r="C12" s="22">
        <v>90</v>
      </c>
      <c r="D12" s="22">
        <v>86</v>
      </c>
      <c r="E12" s="22">
        <v>85</v>
      </c>
      <c r="F12" s="22">
        <v>79</v>
      </c>
      <c r="G12" s="2">
        <f>C12+D12+E12+F12</f>
        <v>340</v>
      </c>
      <c r="H12" s="2">
        <f>G12/4</f>
        <v>85</v>
      </c>
      <c r="I12" s="8"/>
      <c r="J12" s="2"/>
      <c r="K12" s="3"/>
    </row>
    <row r="13" spans="1:21" ht="18.600000000000001" thickBot="1">
      <c r="A13" s="2">
        <v>7</v>
      </c>
      <c r="B13" s="24" t="s">
        <v>11</v>
      </c>
      <c r="C13" s="22">
        <v>93</v>
      </c>
      <c r="D13" s="22">
        <v>86</v>
      </c>
      <c r="E13" s="22">
        <v>78</v>
      </c>
      <c r="F13" s="22">
        <v>76</v>
      </c>
      <c r="G13" s="2">
        <f>C13+D13+E13+F13</f>
        <v>333</v>
      </c>
      <c r="H13" s="2">
        <f>G13/4</f>
        <v>83.25</v>
      </c>
      <c r="I13" s="8"/>
      <c r="J13" s="2"/>
      <c r="K13" s="3"/>
    </row>
    <row r="14" spans="1:21" ht="18.600000000000001" thickBot="1">
      <c r="A14" s="2">
        <v>8</v>
      </c>
      <c r="B14" s="24" t="s">
        <v>12</v>
      </c>
      <c r="C14" s="22">
        <v>78</v>
      </c>
      <c r="D14" s="22">
        <v>85</v>
      </c>
      <c r="E14" s="22">
        <v>85</v>
      </c>
      <c r="F14" s="22">
        <v>76</v>
      </c>
      <c r="G14" s="2">
        <f>C14+D14+E14+F14</f>
        <v>324</v>
      </c>
      <c r="H14" s="2">
        <f>G14/4</f>
        <v>81</v>
      </c>
      <c r="I14" s="8"/>
      <c r="J14" s="2"/>
      <c r="K14" s="1"/>
    </row>
    <row r="15" spans="1:21" ht="18.600000000000001" thickBot="1">
      <c r="A15" s="29">
        <v>9</v>
      </c>
      <c r="B15" s="24" t="s">
        <v>36</v>
      </c>
      <c r="C15" s="22">
        <v>76</v>
      </c>
      <c r="D15" s="22">
        <v>90</v>
      </c>
      <c r="E15" s="22">
        <v>83</v>
      </c>
      <c r="F15" s="22">
        <v>71</v>
      </c>
      <c r="G15" s="2">
        <f>C15+D15+E15+F15</f>
        <v>320</v>
      </c>
      <c r="H15" s="2">
        <f>G15/4</f>
        <v>80</v>
      </c>
      <c r="I15" s="8"/>
      <c r="J15" s="2"/>
      <c r="K15" s="1"/>
      <c r="M15" t="s">
        <v>6</v>
      </c>
    </row>
    <row r="16" spans="1:21" ht="18.600000000000001" thickBot="1">
      <c r="A16" s="29">
        <v>10</v>
      </c>
      <c r="B16" s="24" t="s">
        <v>40</v>
      </c>
      <c r="C16" s="22">
        <v>78</v>
      </c>
      <c r="D16" s="22">
        <v>90</v>
      </c>
      <c r="E16" s="22">
        <v>82</v>
      </c>
      <c r="F16" s="22">
        <v>70</v>
      </c>
      <c r="G16" s="2">
        <f>C16+D16+E16+F16</f>
        <v>320</v>
      </c>
      <c r="H16" s="2">
        <f>G16/4</f>
        <v>80</v>
      </c>
      <c r="I16" s="8"/>
      <c r="J16" s="2"/>
      <c r="K16" s="1"/>
    </row>
    <row r="17" spans="1:11" ht="21.75" customHeight="1" thickBot="1">
      <c r="A17" s="7">
        <v>11</v>
      </c>
      <c r="B17" s="24" t="s">
        <v>30</v>
      </c>
      <c r="C17" s="22">
        <v>77</v>
      </c>
      <c r="D17" s="22">
        <v>83</v>
      </c>
      <c r="E17" s="22">
        <v>86</v>
      </c>
      <c r="F17" s="22">
        <v>72</v>
      </c>
      <c r="G17" s="2">
        <f>C17+D17+E17+F17</f>
        <v>318</v>
      </c>
      <c r="H17" s="2">
        <f>G17/4</f>
        <v>79.5</v>
      </c>
      <c r="I17" s="8"/>
      <c r="J17" s="2"/>
      <c r="K17" s="1"/>
    </row>
    <row r="18" spans="1:11" ht="18.600000000000001" thickBot="1">
      <c r="A18" s="29">
        <v>12</v>
      </c>
      <c r="B18" s="24" t="s">
        <v>42</v>
      </c>
      <c r="C18" s="22">
        <v>75</v>
      </c>
      <c r="D18" s="22">
        <v>78</v>
      </c>
      <c r="E18" s="22">
        <v>90</v>
      </c>
      <c r="F18" s="22">
        <v>75</v>
      </c>
      <c r="G18" s="2">
        <f>C18+D18+E18+F18</f>
        <v>318</v>
      </c>
      <c r="H18" s="2">
        <f>G18/4</f>
        <v>79.5</v>
      </c>
      <c r="I18" s="8"/>
      <c r="J18" s="2"/>
      <c r="K18" s="1"/>
    </row>
    <row r="19" spans="1:11" ht="18.600000000000001" thickBot="1">
      <c r="A19" s="7">
        <v>13</v>
      </c>
      <c r="B19" s="24" t="s">
        <v>16</v>
      </c>
      <c r="C19" s="22">
        <v>79</v>
      </c>
      <c r="D19" s="22">
        <v>76</v>
      </c>
      <c r="E19" s="22">
        <v>82</v>
      </c>
      <c r="F19" s="22">
        <v>76</v>
      </c>
      <c r="G19" s="2">
        <f>C19+D19+E19+F19</f>
        <v>313</v>
      </c>
      <c r="H19" s="2">
        <f>G19/4</f>
        <v>78.25</v>
      </c>
      <c r="I19" s="8"/>
      <c r="J19" s="2"/>
      <c r="K19" s="1"/>
    </row>
    <row r="20" spans="1:11" ht="18.600000000000001" thickBot="1">
      <c r="A20" s="29">
        <v>14</v>
      </c>
      <c r="B20" s="24" t="s">
        <v>34</v>
      </c>
      <c r="C20" s="22">
        <v>76</v>
      </c>
      <c r="D20" s="22">
        <v>82</v>
      </c>
      <c r="E20" s="22">
        <v>76</v>
      </c>
      <c r="F20" s="22">
        <v>72</v>
      </c>
      <c r="G20" s="2">
        <f>C20+D20+E20+F20</f>
        <v>306</v>
      </c>
      <c r="H20" s="2">
        <f>G20/4</f>
        <v>76.5</v>
      </c>
      <c r="I20" s="8"/>
      <c r="J20" s="2"/>
    </row>
    <row r="21" spans="1:11" ht="18.600000000000001" thickBot="1">
      <c r="A21" s="7">
        <v>15</v>
      </c>
      <c r="B21" s="24" t="s">
        <v>32</v>
      </c>
      <c r="C21" s="22">
        <v>65</v>
      </c>
      <c r="D21" s="22">
        <v>77</v>
      </c>
      <c r="E21" s="22">
        <v>90</v>
      </c>
      <c r="F21" s="22">
        <v>71</v>
      </c>
      <c r="G21" s="2">
        <f>C21+D21+E21+F21</f>
        <v>303</v>
      </c>
      <c r="H21" s="2">
        <f>G21/4</f>
        <v>75.75</v>
      </c>
      <c r="I21" s="8"/>
      <c r="J21" s="2"/>
      <c r="K21" s="1"/>
    </row>
    <row r="22" spans="1:11" ht="18.600000000000001" thickBot="1">
      <c r="A22" s="2">
        <v>16</v>
      </c>
      <c r="B22" s="24" t="s">
        <v>10</v>
      </c>
      <c r="C22" s="22">
        <v>76</v>
      </c>
      <c r="D22" s="22">
        <v>76</v>
      </c>
      <c r="E22" s="22">
        <v>75</v>
      </c>
      <c r="F22" s="22">
        <v>75</v>
      </c>
      <c r="G22" s="2">
        <f>C22+D22+E22+F22</f>
        <v>302</v>
      </c>
      <c r="H22" s="2">
        <f>G22/4</f>
        <v>75.5</v>
      </c>
      <c r="I22" s="8"/>
      <c r="J22" s="2"/>
      <c r="K22" s="1"/>
    </row>
    <row r="23" spans="1:11" ht="18.600000000000001" thickBot="1">
      <c r="A23" s="7">
        <v>17</v>
      </c>
      <c r="B23" s="23" t="s">
        <v>15</v>
      </c>
      <c r="C23" s="22">
        <v>73</v>
      </c>
      <c r="D23" s="22">
        <v>81</v>
      </c>
      <c r="E23" s="21">
        <v>78</v>
      </c>
      <c r="F23" s="21">
        <v>70</v>
      </c>
      <c r="G23" s="2">
        <f>C23+D23+E23+F23</f>
        <v>302</v>
      </c>
      <c r="H23" s="2">
        <f>G23/4</f>
        <v>75.5</v>
      </c>
      <c r="I23" s="7"/>
      <c r="J23" s="7"/>
    </row>
    <row r="24" spans="1:11" ht="18.600000000000001" thickBot="1">
      <c r="A24" s="7">
        <v>18</v>
      </c>
      <c r="B24" s="24" t="s">
        <v>18</v>
      </c>
      <c r="C24" s="22">
        <v>75</v>
      </c>
      <c r="D24" s="22">
        <v>84</v>
      </c>
      <c r="E24" s="22">
        <v>75</v>
      </c>
      <c r="F24" s="22">
        <v>68</v>
      </c>
      <c r="G24" s="2">
        <f>C24+D24+E24+F24</f>
        <v>302</v>
      </c>
      <c r="H24" s="2">
        <f>G24/4</f>
        <v>75.5</v>
      </c>
      <c r="I24" s="7"/>
      <c r="J24" s="7"/>
    </row>
    <row r="25" spans="1:11" ht="18.600000000000001" thickBot="1">
      <c r="A25" s="7">
        <v>19</v>
      </c>
      <c r="B25" s="24" t="s">
        <v>27</v>
      </c>
      <c r="C25" s="22">
        <v>73</v>
      </c>
      <c r="D25" s="22">
        <v>75</v>
      </c>
      <c r="E25" s="22">
        <v>76</v>
      </c>
      <c r="F25" s="22">
        <v>76</v>
      </c>
      <c r="G25" s="2">
        <f>C25+D25+E25+F25</f>
        <v>300</v>
      </c>
      <c r="H25" s="2">
        <f>G25/4</f>
        <v>75</v>
      </c>
      <c r="I25" s="7"/>
      <c r="J25" s="7"/>
    </row>
    <row r="26" spans="1:11" ht="21.75" customHeight="1" thickBot="1">
      <c r="A26" s="29">
        <v>20</v>
      </c>
      <c r="B26" s="24" t="s">
        <v>41</v>
      </c>
      <c r="C26" s="22">
        <v>66</v>
      </c>
      <c r="D26" s="22">
        <v>81</v>
      </c>
      <c r="E26" s="22">
        <v>82</v>
      </c>
      <c r="F26" s="22">
        <v>71</v>
      </c>
      <c r="G26" s="2">
        <f>C26+D26+E26+F26</f>
        <v>300</v>
      </c>
      <c r="H26" s="2">
        <f>G26/4</f>
        <v>75</v>
      </c>
      <c r="I26" s="7"/>
      <c r="J26" s="7"/>
    </row>
    <row r="27" spans="1:11" ht="21.75" customHeight="1" thickBot="1">
      <c r="A27" s="7">
        <v>21</v>
      </c>
      <c r="B27" s="24" t="s">
        <v>17</v>
      </c>
      <c r="C27" s="22">
        <v>62</v>
      </c>
      <c r="D27" s="22">
        <v>82</v>
      </c>
      <c r="E27" s="22">
        <v>76</v>
      </c>
      <c r="F27" s="22">
        <v>76</v>
      </c>
      <c r="G27" s="2">
        <f>C27+D27+E27+F27</f>
        <v>296</v>
      </c>
      <c r="H27" s="2">
        <f>G27/4</f>
        <v>74</v>
      </c>
      <c r="I27" s="7"/>
      <c r="J27" s="7"/>
    </row>
    <row r="28" spans="1:11" ht="21" customHeight="1" thickBot="1">
      <c r="A28" s="7">
        <v>22</v>
      </c>
      <c r="B28" s="24" t="s">
        <v>21</v>
      </c>
      <c r="C28" s="22">
        <v>63</v>
      </c>
      <c r="D28" s="22">
        <v>75</v>
      </c>
      <c r="E28" s="22">
        <v>75</v>
      </c>
      <c r="F28" s="22">
        <v>76</v>
      </c>
      <c r="G28" s="2">
        <f>C28+D28+E28+F28</f>
        <v>289</v>
      </c>
      <c r="H28" s="2">
        <f>G28/4</f>
        <v>72.25</v>
      </c>
      <c r="I28" s="7"/>
      <c r="J28" s="7"/>
    </row>
    <row r="29" spans="1:11" ht="18.600000000000001" thickBot="1">
      <c r="A29" s="7">
        <v>23</v>
      </c>
      <c r="B29" s="24" t="s">
        <v>29</v>
      </c>
      <c r="C29" s="22">
        <v>65</v>
      </c>
      <c r="D29" s="22">
        <v>75</v>
      </c>
      <c r="E29" s="22">
        <v>76</v>
      </c>
      <c r="F29" s="22">
        <v>73</v>
      </c>
      <c r="G29" s="4">
        <f>C29+D29+E29+F29</f>
        <v>289</v>
      </c>
      <c r="H29" s="4">
        <f>G29/4</f>
        <v>72.25</v>
      </c>
      <c r="I29" s="28"/>
      <c r="J29" s="28"/>
    </row>
    <row r="30" spans="1:11" ht="18.600000000000001" thickBot="1">
      <c r="A30" s="7">
        <v>24</v>
      </c>
      <c r="B30" s="25" t="s">
        <v>33</v>
      </c>
      <c r="C30" s="22">
        <v>63</v>
      </c>
      <c r="D30" s="22">
        <v>77</v>
      </c>
      <c r="E30" s="22">
        <v>79</v>
      </c>
      <c r="F30" s="22">
        <v>69</v>
      </c>
      <c r="G30" s="4">
        <f>C30+D30+E30+F30</f>
        <v>288</v>
      </c>
      <c r="H30" s="4">
        <f>G30/4</f>
        <v>72</v>
      </c>
      <c r="I30" s="7"/>
      <c r="J30" s="7"/>
    </row>
    <row r="31" spans="1:11" ht="18.600000000000001" thickBot="1">
      <c r="A31" s="7">
        <v>25</v>
      </c>
      <c r="B31" s="25" t="s">
        <v>31</v>
      </c>
      <c r="C31" s="22">
        <v>65</v>
      </c>
      <c r="D31" s="22">
        <v>80</v>
      </c>
      <c r="E31" s="22">
        <v>70</v>
      </c>
      <c r="F31" s="22">
        <v>72</v>
      </c>
      <c r="G31" s="4">
        <f>C31+D31+E31+F31</f>
        <v>287</v>
      </c>
      <c r="H31" s="4">
        <f>G31/4</f>
        <v>71.75</v>
      </c>
      <c r="I31" s="7"/>
      <c r="J31" s="7"/>
    </row>
    <row r="32" spans="1:11" ht="18.600000000000001" thickBot="1">
      <c r="A32" s="29">
        <v>26</v>
      </c>
      <c r="B32" s="25" t="s">
        <v>35</v>
      </c>
      <c r="C32" s="22">
        <v>60</v>
      </c>
      <c r="D32" s="22">
        <v>76</v>
      </c>
      <c r="E32" s="22">
        <v>75</v>
      </c>
      <c r="F32" s="22">
        <v>75</v>
      </c>
      <c r="G32" s="4">
        <f>C32+D32+E32+F32</f>
        <v>286</v>
      </c>
      <c r="H32" s="4">
        <f>G32/4</f>
        <v>71.5</v>
      </c>
      <c r="I32" s="7"/>
      <c r="J32" s="7"/>
    </row>
    <row r="33" spans="1:10" ht="18.600000000000001" thickBot="1">
      <c r="A33" s="7">
        <v>27</v>
      </c>
      <c r="B33" s="25" t="s">
        <v>14</v>
      </c>
      <c r="C33" s="22">
        <v>72</v>
      </c>
      <c r="D33" s="22">
        <v>75</v>
      </c>
      <c r="E33" s="22">
        <v>70</v>
      </c>
      <c r="F33" s="22">
        <v>65</v>
      </c>
      <c r="G33" s="4">
        <f>C33+D33+E33+F33</f>
        <v>282</v>
      </c>
      <c r="H33" s="4">
        <f>G33/4</f>
        <v>70.5</v>
      </c>
      <c r="I33" s="7"/>
      <c r="J33" s="7"/>
    </row>
    <row r="34" spans="1:10" ht="18.600000000000001" thickBot="1">
      <c r="A34" s="7">
        <v>28</v>
      </c>
      <c r="B34" s="25" t="s">
        <v>22</v>
      </c>
      <c r="C34" s="22">
        <v>61</v>
      </c>
      <c r="D34" s="22">
        <v>75</v>
      </c>
      <c r="E34" s="22">
        <v>76</v>
      </c>
      <c r="F34" s="22">
        <v>70</v>
      </c>
      <c r="G34" s="4">
        <f>C34+D34+E34+F34</f>
        <v>282</v>
      </c>
      <c r="H34" s="4">
        <f>G34/4</f>
        <v>70.5</v>
      </c>
      <c r="I34" s="7"/>
      <c r="J34" s="7"/>
    </row>
    <row r="35" spans="1:10" ht="18.600000000000001" thickBot="1">
      <c r="A35" s="29">
        <v>29</v>
      </c>
      <c r="B35" s="25" t="s">
        <v>43</v>
      </c>
      <c r="C35" s="22">
        <v>61</v>
      </c>
      <c r="D35" s="22">
        <v>75</v>
      </c>
      <c r="E35" s="22">
        <v>75</v>
      </c>
      <c r="F35" s="22">
        <v>68</v>
      </c>
      <c r="G35" s="4">
        <f>C35+D35+E35+F35</f>
        <v>279</v>
      </c>
      <c r="H35" s="4">
        <f>G35/4</f>
        <v>69.75</v>
      </c>
      <c r="I35" s="7"/>
      <c r="J35" s="7"/>
    </row>
    <row r="36" spans="1:10" ht="18.600000000000001" thickBot="1">
      <c r="A36" s="29">
        <v>0</v>
      </c>
      <c r="B36" s="25" t="s">
        <v>44</v>
      </c>
      <c r="C36" s="22">
        <v>80</v>
      </c>
      <c r="D36" s="22">
        <v>84</v>
      </c>
      <c r="E36" s="22">
        <v>85</v>
      </c>
      <c r="F36" s="22">
        <v>75</v>
      </c>
      <c r="G36" s="4">
        <f>C35+D35+E35+F35</f>
        <v>279</v>
      </c>
      <c r="H36" s="4">
        <f>G36/4</f>
        <v>69.75</v>
      </c>
      <c r="I36" s="7"/>
      <c r="J36" s="7"/>
    </row>
    <row r="37" spans="1:10" ht="18.600000000000001" thickBot="1">
      <c r="A37" s="29">
        <v>31</v>
      </c>
      <c r="B37" s="25" t="s">
        <v>39</v>
      </c>
      <c r="C37" s="22">
        <v>60</v>
      </c>
      <c r="D37" s="22">
        <v>77</v>
      </c>
      <c r="E37" s="22">
        <v>68</v>
      </c>
      <c r="F37" s="22">
        <v>70</v>
      </c>
      <c r="G37" s="4">
        <f>C37+D37+E37+F37</f>
        <v>275</v>
      </c>
      <c r="H37" s="4">
        <f>G37/4</f>
        <v>68.75</v>
      </c>
      <c r="I37" s="7"/>
      <c r="J37" s="7"/>
    </row>
    <row r="38" spans="1:10" ht="18.600000000000001" thickBot="1">
      <c r="A38" s="7">
        <v>32</v>
      </c>
      <c r="B38" s="25" t="s">
        <v>13</v>
      </c>
      <c r="C38" s="22">
        <v>75</v>
      </c>
      <c r="D38" s="22">
        <v>75</v>
      </c>
      <c r="E38" s="22">
        <v>75</v>
      </c>
      <c r="F38" s="22">
        <v>36</v>
      </c>
      <c r="G38" s="4">
        <f>C38+D38+E38+F38</f>
        <v>261</v>
      </c>
      <c r="H38" s="4">
        <f>G38/4</f>
        <v>65.25</v>
      </c>
      <c r="I38" s="7"/>
      <c r="J38" s="7"/>
    </row>
    <row r="39" spans="1:10" ht="18.600000000000001" thickBot="1">
      <c r="A39" s="7">
        <v>33</v>
      </c>
      <c r="B39" s="25" t="s">
        <v>20</v>
      </c>
      <c r="C39" s="22">
        <v>60</v>
      </c>
      <c r="D39" s="22">
        <v>37</v>
      </c>
      <c r="E39" s="22">
        <v>71</v>
      </c>
      <c r="F39" s="22">
        <v>67</v>
      </c>
      <c r="G39" s="4">
        <f>C39+D39+E39+F39</f>
        <v>235</v>
      </c>
      <c r="H39" s="4">
        <f>G39/4</f>
        <v>58.75</v>
      </c>
      <c r="I39" s="7"/>
      <c r="J39" s="7"/>
    </row>
    <row r="40" spans="1:10" ht="18.600000000000001" thickBot="1">
      <c r="A40" s="7">
        <v>34</v>
      </c>
      <c r="B40" s="25" t="s">
        <v>26</v>
      </c>
      <c r="C40" s="22">
        <v>13</v>
      </c>
      <c r="D40" s="22">
        <v>70</v>
      </c>
      <c r="E40" s="22">
        <v>73</v>
      </c>
      <c r="F40" s="22">
        <v>67</v>
      </c>
      <c r="G40" s="4">
        <f>C40+D40+E40+F40</f>
        <v>223</v>
      </c>
      <c r="H40" s="4">
        <f>G40/4</f>
        <v>55.75</v>
      </c>
      <c r="I40" s="7"/>
      <c r="J40" s="7"/>
    </row>
    <row r="41" spans="1:10" ht="18.600000000000001" thickBot="1">
      <c r="A41" s="7">
        <v>35</v>
      </c>
      <c r="B41" s="25" t="s">
        <v>19</v>
      </c>
      <c r="C41" s="22">
        <v>0</v>
      </c>
      <c r="D41" s="22">
        <v>38</v>
      </c>
      <c r="E41" s="22">
        <v>37</v>
      </c>
      <c r="F41" s="22">
        <v>6</v>
      </c>
      <c r="G41" s="2">
        <f>C41+D41+E41+F41</f>
        <v>81</v>
      </c>
      <c r="H41" s="2">
        <f>G41/4</f>
        <v>20.25</v>
      </c>
      <c r="I41" s="7"/>
      <c r="J41" s="7"/>
    </row>
  </sheetData>
  <sortState ref="A9:H43">
    <sortCondition descending="1" ref="H9"/>
  </sortState>
  <mergeCells count="5">
    <mergeCell ref="I8:J8"/>
    <mergeCell ref="C4:F4"/>
    <mergeCell ref="I5:J5"/>
    <mergeCell ref="C5:F5"/>
    <mergeCell ref="I7:J7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Марк-11</vt:lpstr>
      <vt:lpstr>ПТ-11</vt:lpstr>
      <vt:lpstr>Мо-11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2023-06-28T12:00:50Z</cp:lastPrinted>
  <dcterms:created xsi:type="dcterms:W3CDTF">2017-01-05T10:37:21Z</dcterms:created>
  <dcterms:modified xsi:type="dcterms:W3CDTF">2024-01-10T08:38:22Z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2023-07-09T22:29:05Z</vt:lpwstr>
  </property>
  <property fmtid="{D5CDD505-2E9C-101B-9397-08002B2CF9AE}" pid="4" name="MSIP_Label_1ada0a2f-b917-4d51-b0d0-d418a10c8b23_Method">
    <vt:lpwstr>Privileged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df7ed314-e6df-440f-ba9e-e8670fe1c3a6</vt:lpwstr>
  </property>
  <property fmtid="{D5CDD505-2E9C-101B-9397-08002B2CF9AE}" pid="8" name="MSIP_Label_1ada0a2f-b917-4d51-b0d0-d418a10c8b23_ContentBits">
    <vt:lpwstr>0</vt:lpwstr>
  </property>
</Properties>
</file>